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0" windowWidth="9720" windowHeight="6345" activeTab="0"/>
  </bookViews>
  <sheets>
    <sheet name="DATA" sheetId="1" r:id="rId1"/>
  </sheets>
  <definedNames>
    <definedName name="_xlnm.Print_Area" localSheetId="0">'DATA'!$A$1:$AQ$31</definedName>
  </definedNames>
  <calcPr fullCalcOnLoad="1"/>
</workbook>
</file>

<file path=xl/sharedStrings.xml><?xml version="1.0" encoding="utf-8"?>
<sst xmlns="http://schemas.openxmlformats.org/spreadsheetml/2006/main" count="18" uniqueCount="18">
  <si>
    <t>CHART NO.</t>
  </si>
  <si>
    <t>PART NAME</t>
  </si>
  <si>
    <t>OPERATION</t>
  </si>
  <si>
    <t>OPERATOR</t>
  </si>
  <si>
    <t>DATE</t>
  </si>
  <si>
    <t>TIME</t>
  </si>
  <si>
    <t>AVG.</t>
  </si>
  <si>
    <t>NOTES</t>
  </si>
  <si>
    <t>Part No.</t>
  </si>
  <si>
    <t>Species:</t>
  </si>
  <si>
    <t>Sample #</t>
  </si>
  <si>
    <t>n</t>
  </si>
  <si>
    <t>D</t>
  </si>
  <si>
    <t>ATTRIBUTES CONTROL CHART (p)</t>
  </si>
  <si>
    <t>UCL</t>
  </si>
  <si>
    <t>LCL</t>
  </si>
  <si>
    <t>day</t>
  </si>
  <si>
    <t>nonconforming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</si>
</sst>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centerContinuous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/>
      <protection locked="0"/>
    </xf>
    <xf numFmtId="16" fontId="5" fillId="0" borderId="18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16" fontId="5" fillId="0" borderId="19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1165"/>
          <c:w val="0.9737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DATA!$C$11:$AP$11</c:f>
              <c:numCache/>
            </c:numRef>
          </c:yVal>
          <c:smooth val="0"/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DATA!$C$12:$AP$12</c:f>
              <c:numCache/>
            </c:numRef>
          </c:yVal>
          <c:smooth val="0"/>
        </c:ser>
        <c:ser>
          <c:idx val="3"/>
          <c:order val="2"/>
          <c:tx>
            <c:v>AVERAGE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DATA!$C$13:$AP$13</c:f>
              <c:numCache/>
            </c:numRef>
          </c:yVal>
          <c:smooth val="0"/>
        </c:ser>
        <c:ser>
          <c:idx val="2"/>
          <c:order val="3"/>
          <c:tx>
            <c:v>Fraction Nonconforming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DATA!$C$8:$AP$8</c:f>
              <c:numCache/>
            </c:numRef>
          </c:yVal>
          <c:smooth val="0"/>
        </c:ser>
        <c:axId val="60543935"/>
        <c:axId val="8024504"/>
      </c:scatterChart>
      <c:valAx>
        <c:axId val="60543935"/>
        <c:scaling>
          <c:orientation val="minMax"/>
          <c:max val="4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 val="autoZero"/>
        <c:crossBetween val="midCat"/>
        <c:dispUnits/>
        <c:majorUnit val="1"/>
      </c:val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Fraction Nonconforming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43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955"/>
          <c:y val="0.917"/>
          <c:w val="0.208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85725</xdr:rowOff>
    </xdr:from>
    <xdr:to>
      <xdr:col>42</xdr:col>
      <xdr:colOff>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00025" y="2238375"/>
        <a:ext cx="174974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tabSelected="1"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10.140625" style="0" customWidth="1"/>
    <col min="2" max="2" width="3.28125" style="0" customWidth="1"/>
    <col min="3" max="14" width="7.00390625" style="0" customWidth="1"/>
    <col min="15" max="42" width="6.00390625" style="0" customWidth="1"/>
    <col min="43" max="43" width="7.00390625" style="0" customWidth="1"/>
  </cols>
  <sheetData>
    <row r="1" spans="1:43" ht="12.75">
      <c r="A1" s="11"/>
      <c r="B1" s="12"/>
      <c r="C1" s="23"/>
      <c r="D1" s="23"/>
      <c r="E1" s="23"/>
      <c r="F1" s="23"/>
      <c r="G1" s="23"/>
      <c r="H1" s="23" t="s">
        <v>13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 t="s">
        <v>8</v>
      </c>
      <c r="AK1" s="25"/>
      <c r="AL1" s="21"/>
      <c r="AM1" s="22"/>
      <c r="AN1" s="22"/>
      <c r="AO1" s="26" t="s">
        <v>0</v>
      </c>
      <c r="AP1" s="27"/>
      <c r="AQ1" s="28">
        <v>1</v>
      </c>
    </row>
    <row r="2" spans="1:43" ht="12.75">
      <c r="A2" s="15" t="s">
        <v>1</v>
      </c>
      <c r="B2" s="3"/>
      <c r="C2" s="29"/>
      <c r="D2" s="29"/>
      <c r="E2" s="29"/>
      <c r="F2" s="29"/>
      <c r="G2" s="29"/>
      <c r="H2" s="29"/>
      <c r="I2" s="28"/>
      <c r="J2" s="26" t="s">
        <v>2</v>
      </c>
      <c r="K2" s="29"/>
      <c r="L2" s="29"/>
      <c r="M2" s="29"/>
      <c r="N2" s="29"/>
      <c r="O2" s="29"/>
      <c r="P2" s="29"/>
      <c r="Q2" s="29"/>
      <c r="R2" s="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6"/>
      <c r="AI2" s="29"/>
      <c r="AJ2" s="29"/>
      <c r="AK2" s="29"/>
      <c r="AL2" s="29"/>
      <c r="AM2" s="29"/>
      <c r="AN2" s="29"/>
      <c r="AO2" s="29"/>
      <c r="AP2" s="29"/>
      <c r="AQ2" s="28"/>
    </row>
    <row r="3" spans="1:43" ht="13.5" thickBot="1">
      <c r="A3" s="16" t="s">
        <v>3</v>
      </c>
      <c r="B3" s="8"/>
      <c r="C3" s="30"/>
      <c r="D3" s="30"/>
      <c r="E3" s="30"/>
      <c r="F3" s="30"/>
      <c r="G3" s="30"/>
      <c r="H3" s="31"/>
      <c r="I3" s="32"/>
      <c r="J3" s="32" t="s">
        <v>16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3" t="s">
        <v>9</v>
      </c>
      <c r="AI3" s="32"/>
      <c r="AJ3" s="32"/>
      <c r="AK3" s="32"/>
      <c r="AL3" s="32"/>
      <c r="AM3" s="32"/>
      <c r="AN3" s="32"/>
      <c r="AO3" s="32"/>
      <c r="AP3" s="32"/>
      <c r="AQ3" s="34"/>
    </row>
    <row r="4" spans="1:43" ht="13.5" thickTop="1">
      <c r="A4" s="2" t="s">
        <v>4</v>
      </c>
      <c r="B4" s="3"/>
      <c r="C4" s="35"/>
      <c r="D4" s="36"/>
      <c r="E4" s="36"/>
      <c r="F4" s="36"/>
      <c r="G4" s="37"/>
      <c r="H4" s="36"/>
      <c r="I4" s="36"/>
      <c r="J4" s="36"/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8"/>
    </row>
    <row r="5" spans="1:43" ht="13.5" thickBot="1">
      <c r="A5" s="4" t="s">
        <v>5</v>
      </c>
      <c r="B5" s="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42"/>
    </row>
    <row r="6" spans="1:43" ht="12.75">
      <c r="A6" s="6"/>
      <c r="B6" s="1" t="s">
        <v>11</v>
      </c>
      <c r="C6" s="40">
        <v>50</v>
      </c>
      <c r="D6" s="40">
        <v>50</v>
      </c>
      <c r="E6" s="40">
        <v>50</v>
      </c>
      <c r="F6" s="40">
        <v>50</v>
      </c>
      <c r="G6" s="40">
        <v>50</v>
      </c>
      <c r="H6" s="40">
        <v>50</v>
      </c>
      <c r="I6" s="40">
        <v>50</v>
      </c>
      <c r="J6" s="40">
        <v>50</v>
      </c>
      <c r="K6" s="40">
        <v>50</v>
      </c>
      <c r="L6" s="40">
        <v>50</v>
      </c>
      <c r="M6" s="40">
        <v>50</v>
      </c>
      <c r="N6" s="40">
        <v>50</v>
      </c>
      <c r="O6" s="40">
        <v>50</v>
      </c>
      <c r="P6" s="40">
        <v>50</v>
      </c>
      <c r="Q6" s="40">
        <v>50</v>
      </c>
      <c r="R6" s="40">
        <v>50</v>
      </c>
      <c r="S6" s="40">
        <v>50</v>
      </c>
      <c r="T6" s="40">
        <v>50</v>
      </c>
      <c r="U6" s="40">
        <v>50</v>
      </c>
      <c r="V6" s="40">
        <v>50</v>
      </c>
      <c r="W6" s="40">
        <v>50</v>
      </c>
      <c r="X6" s="40">
        <v>50</v>
      </c>
      <c r="Y6" s="40">
        <v>50</v>
      </c>
      <c r="Z6" s="40">
        <v>50</v>
      </c>
      <c r="AA6" s="40">
        <v>50</v>
      </c>
      <c r="AB6" s="40">
        <v>50</v>
      </c>
      <c r="AC6" s="40">
        <v>50</v>
      </c>
      <c r="AD6" s="40">
        <v>50</v>
      </c>
      <c r="AE6" s="40">
        <v>50</v>
      </c>
      <c r="AF6" s="40">
        <v>50</v>
      </c>
      <c r="AG6" s="40">
        <v>50</v>
      </c>
      <c r="AH6" s="40">
        <v>50</v>
      </c>
      <c r="AI6" s="40">
        <v>50</v>
      </c>
      <c r="AJ6" s="40">
        <v>50</v>
      </c>
      <c r="AK6" s="40">
        <v>50</v>
      </c>
      <c r="AL6" s="40">
        <v>50</v>
      </c>
      <c r="AM6" s="40">
        <v>50</v>
      </c>
      <c r="AN6" s="40">
        <v>50</v>
      </c>
      <c r="AO6" s="40">
        <v>50</v>
      </c>
      <c r="AP6" s="40">
        <v>50</v>
      </c>
      <c r="AQ6" s="42">
        <f>SUM(C6:AP6)</f>
        <v>2000</v>
      </c>
    </row>
    <row r="7" spans="1:43" ht="12.75">
      <c r="A7" s="6"/>
      <c r="B7" s="1" t="s">
        <v>12</v>
      </c>
      <c r="C7" s="40">
        <v>5</v>
      </c>
      <c r="D7" s="40">
        <v>6</v>
      </c>
      <c r="E7" s="40">
        <v>5</v>
      </c>
      <c r="F7" s="40">
        <v>4</v>
      </c>
      <c r="G7" s="40">
        <v>5</v>
      </c>
      <c r="H7" s="40">
        <v>4</v>
      </c>
      <c r="I7" s="40">
        <v>6</v>
      </c>
      <c r="J7" s="40">
        <v>3</v>
      </c>
      <c r="K7" s="40">
        <v>2</v>
      </c>
      <c r="L7" s="40">
        <v>4</v>
      </c>
      <c r="M7" s="40">
        <v>4</v>
      </c>
      <c r="N7" s="40">
        <v>6</v>
      </c>
      <c r="O7" s="40">
        <v>6</v>
      </c>
      <c r="P7" s="40">
        <v>7</v>
      </c>
      <c r="Q7" s="40">
        <v>5</v>
      </c>
      <c r="R7" s="40">
        <v>4</v>
      </c>
      <c r="S7" s="40">
        <v>3</v>
      </c>
      <c r="T7" s="40">
        <v>2</v>
      </c>
      <c r="U7" s="40">
        <v>2</v>
      </c>
      <c r="V7" s="40">
        <v>4</v>
      </c>
      <c r="W7" s="40">
        <v>8</v>
      </c>
      <c r="X7" s="40">
        <v>7</v>
      </c>
      <c r="Y7" s="40">
        <v>6</v>
      </c>
      <c r="Z7" s="40">
        <v>7</v>
      </c>
      <c r="AA7" s="40">
        <v>9</v>
      </c>
      <c r="AB7" s="40">
        <v>6</v>
      </c>
      <c r="AC7" s="40">
        <v>5</v>
      </c>
      <c r="AD7" s="40">
        <v>6</v>
      </c>
      <c r="AE7" s="40">
        <v>7</v>
      </c>
      <c r="AF7" s="40">
        <v>8</v>
      </c>
      <c r="AG7" s="40">
        <v>8</v>
      </c>
      <c r="AH7" s="40">
        <v>7</v>
      </c>
      <c r="AI7" s="40">
        <v>9</v>
      </c>
      <c r="AJ7" s="40">
        <v>8</v>
      </c>
      <c r="AK7" s="40">
        <v>9</v>
      </c>
      <c r="AL7" s="40">
        <v>5</v>
      </c>
      <c r="AM7" s="40">
        <v>4</v>
      </c>
      <c r="AN7" s="40">
        <v>4</v>
      </c>
      <c r="AO7" s="40">
        <v>3</v>
      </c>
      <c r="AP7" s="40">
        <v>3</v>
      </c>
      <c r="AQ7" s="42">
        <f>SUM(C7:AP7)</f>
        <v>216</v>
      </c>
    </row>
    <row r="8" spans="1:43" ht="12.75">
      <c r="A8" s="2" t="s">
        <v>17</v>
      </c>
      <c r="B8" s="3"/>
      <c r="C8" s="20">
        <f>IF(OR(ISBLANK(C6),ISBLANK(C7)),NA(),C7/C6)</f>
        <v>0.1</v>
      </c>
      <c r="D8" s="20">
        <f aca="true" t="shared" si="0" ref="D8:AP8">IF(OR(ISBLANK(D6),ISBLANK(D7)),NA(),D7/D6)</f>
        <v>0.12</v>
      </c>
      <c r="E8" s="20">
        <f t="shared" si="0"/>
        <v>0.1</v>
      </c>
      <c r="F8" s="20">
        <f t="shared" si="0"/>
        <v>0.08</v>
      </c>
      <c r="G8" s="20">
        <f t="shared" si="0"/>
        <v>0.1</v>
      </c>
      <c r="H8" s="20">
        <f t="shared" si="0"/>
        <v>0.08</v>
      </c>
      <c r="I8" s="20">
        <f t="shared" si="0"/>
        <v>0.12</v>
      </c>
      <c r="J8" s="20">
        <f t="shared" si="0"/>
        <v>0.06</v>
      </c>
      <c r="K8" s="20">
        <f t="shared" si="0"/>
        <v>0.04</v>
      </c>
      <c r="L8" s="20">
        <f t="shared" si="0"/>
        <v>0.08</v>
      </c>
      <c r="M8" s="20">
        <f t="shared" si="0"/>
        <v>0.08</v>
      </c>
      <c r="N8" s="20">
        <f t="shared" si="0"/>
        <v>0.12</v>
      </c>
      <c r="O8" s="20">
        <f t="shared" si="0"/>
        <v>0.12</v>
      </c>
      <c r="P8" s="20">
        <f t="shared" si="0"/>
        <v>0.14</v>
      </c>
      <c r="Q8" s="20">
        <f t="shared" si="0"/>
        <v>0.1</v>
      </c>
      <c r="R8" s="20">
        <f t="shared" si="0"/>
        <v>0.08</v>
      </c>
      <c r="S8" s="20">
        <f t="shared" si="0"/>
        <v>0.06</v>
      </c>
      <c r="T8" s="20">
        <f t="shared" si="0"/>
        <v>0.04</v>
      </c>
      <c r="U8" s="20">
        <f t="shared" si="0"/>
        <v>0.04</v>
      </c>
      <c r="V8" s="20">
        <f t="shared" si="0"/>
        <v>0.08</v>
      </c>
      <c r="W8" s="20">
        <f t="shared" si="0"/>
        <v>0.16</v>
      </c>
      <c r="X8" s="20">
        <f t="shared" si="0"/>
        <v>0.14</v>
      </c>
      <c r="Y8" s="20">
        <f t="shared" si="0"/>
        <v>0.12</v>
      </c>
      <c r="Z8" s="20">
        <f t="shared" si="0"/>
        <v>0.14</v>
      </c>
      <c r="AA8" s="20">
        <f t="shared" si="0"/>
        <v>0.18</v>
      </c>
      <c r="AB8" s="20">
        <f t="shared" si="0"/>
        <v>0.12</v>
      </c>
      <c r="AC8" s="20">
        <f t="shared" si="0"/>
        <v>0.1</v>
      </c>
      <c r="AD8" s="20">
        <f t="shared" si="0"/>
        <v>0.12</v>
      </c>
      <c r="AE8" s="20">
        <f t="shared" si="0"/>
        <v>0.14</v>
      </c>
      <c r="AF8" s="20">
        <f t="shared" si="0"/>
        <v>0.16</v>
      </c>
      <c r="AG8" s="20">
        <f t="shared" si="0"/>
        <v>0.16</v>
      </c>
      <c r="AH8" s="20">
        <f t="shared" si="0"/>
        <v>0.14</v>
      </c>
      <c r="AI8" s="20">
        <f t="shared" si="0"/>
        <v>0.18</v>
      </c>
      <c r="AJ8" s="20">
        <f t="shared" si="0"/>
        <v>0.16</v>
      </c>
      <c r="AK8" s="20">
        <f t="shared" si="0"/>
        <v>0.18</v>
      </c>
      <c r="AL8" s="20">
        <f t="shared" si="0"/>
        <v>0.1</v>
      </c>
      <c r="AM8" s="20">
        <f t="shared" si="0"/>
        <v>0.08</v>
      </c>
      <c r="AN8" s="20">
        <f t="shared" si="0"/>
        <v>0.08</v>
      </c>
      <c r="AO8" s="20">
        <f t="shared" si="0"/>
        <v>0.06</v>
      </c>
      <c r="AP8" s="20">
        <f t="shared" si="0"/>
        <v>0.06</v>
      </c>
      <c r="AQ8" s="43">
        <f>AQ7/AQ6</f>
        <v>0.108</v>
      </c>
    </row>
    <row r="9" spans="1:43" ht="13.5" thickBot="1">
      <c r="A9" s="7" t="s">
        <v>7</v>
      </c>
      <c r="B9" s="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4"/>
    </row>
    <row r="10" spans="1:43" ht="13.5" customHeight="1" thickTop="1">
      <c r="A10" s="6" t="s">
        <v>10</v>
      </c>
      <c r="B10" s="17"/>
      <c r="C10" s="18">
        <v>1</v>
      </c>
      <c r="D10" s="18">
        <v>2</v>
      </c>
      <c r="E10" s="18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18">
        <v>13</v>
      </c>
      <c r="P10" s="18">
        <v>14</v>
      </c>
      <c r="Q10" s="18">
        <v>15</v>
      </c>
      <c r="R10" s="18">
        <v>16</v>
      </c>
      <c r="S10" s="18">
        <v>17</v>
      </c>
      <c r="T10" s="18">
        <v>18</v>
      </c>
      <c r="U10" s="18">
        <v>19</v>
      </c>
      <c r="V10" s="18">
        <v>20</v>
      </c>
      <c r="W10" s="18">
        <v>21</v>
      </c>
      <c r="X10" s="18">
        <v>22</v>
      </c>
      <c r="Y10" s="18">
        <v>23</v>
      </c>
      <c r="Z10" s="18">
        <v>24</v>
      </c>
      <c r="AA10" s="18">
        <v>25</v>
      </c>
      <c r="AB10" s="18">
        <v>26</v>
      </c>
      <c r="AC10" s="18">
        <v>27</v>
      </c>
      <c r="AD10" s="18">
        <v>28</v>
      </c>
      <c r="AE10" s="18">
        <v>29</v>
      </c>
      <c r="AF10" s="18">
        <v>30</v>
      </c>
      <c r="AG10" s="18">
        <v>31</v>
      </c>
      <c r="AH10" s="18">
        <v>32</v>
      </c>
      <c r="AI10" s="18">
        <v>33</v>
      </c>
      <c r="AJ10" s="18">
        <v>34</v>
      </c>
      <c r="AK10" s="18">
        <v>35</v>
      </c>
      <c r="AL10" s="18">
        <v>36</v>
      </c>
      <c r="AM10" s="18">
        <v>37</v>
      </c>
      <c r="AN10" s="18">
        <v>38</v>
      </c>
      <c r="AO10" s="18">
        <v>39</v>
      </c>
      <c r="AP10" s="18">
        <v>40</v>
      </c>
      <c r="AQ10" s="14"/>
    </row>
    <row r="11" spans="1:43" ht="12.75">
      <c r="A11" s="6" t="s">
        <v>14</v>
      </c>
      <c r="B11" s="17"/>
      <c r="C11" s="19">
        <f>AQ8+3*SQRT((AQ8*(1-AQ8))/C6)</f>
        <v>0.23968325633883752</v>
      </c>
      <c r="D11" s="19">
        <f>+$C$11</f>
        <v>0.23968325633883752</v>
      </c>
      <c r="E11" s="19">
        <f aca="true" t="shared" si="1" ref="E11:AP11">+$C$11</f>
        <v>0.23968325633883752</v>
      </c>
      <c r="F11" s="19">
        <f t="shared" si="1"/>
        <v>0.23968325633883752</v>
      </c>
      <c r="G11" s="19">
        <f t="shared" si="1"/>
        <v>0.23968325633883752</v>
      </c>
      <c r="H11" s="19">
        <f t="shared" si="1"/>
        <v>0.23968325633883752</v>
      </c>
      <c r="I11" s="19">
        <f t="shared" si="1"/>
        <v>0.23968325633883752</v>
      </c>
      <c r="J11" s="19">
        <f t="shared" si="1"/>
        <v>0.23968325633883752</v>
      </c>
      <c r="K11" s="19">
        <f t="shared" si="1"/>
        <v>0.23968325633883752</v>
      </c>
      <c r="L11" s="19">
        <f t="shared" si="1"/>
        <v>0.23968325633883752</v>
      </c>
      <c r="M11" s="19">
        <f t="shared" si="1"/>
        <v>0.23968325633883752</v>
      </c>
      <c r="N11" s="19">
        <f t="shared" si="1"/>
        <v>0.23968325633883752</v>
      </c>
      <c r="O11" s="19">
        <f t="shared" si="1"/>
        <v>0.23968325633883752</v>
      </c>
      <c r="P11" s="19">
        <f t="shared" si="1"/>
        <v>0.23968325633883752</v>
      </c>
      <c r="Q11" s="19">
        <f t="shared" si="1"/>
        <v>0.23968325633883752</v>
      </c>
      <c r="R11" s="19">
        <f t="shared" si="1"/>
        <v>0.23968325633883752</v>
      </c>
      <c r="S11" s="19">
        <f t="shared" si="1"/>
        <v>0.23968325633883752</v>
      </c>
      <c r="T11" s="19">
        <f t="shared" si="1"/>
        <v>0.23968325633883752</v>
      </c>
      <c r="U11" s="19">
        <f t="shared" si="1"/>
        <v>0.23968325633883752</v>
      </c>
      <c r="V11" s="19">
        <f t="shared" si="1"/>
        <v>0.23968325633883752</v>
      </c>
      <c r="W11" s="19">
        <f t="shared" si="1"/>
        <v>0.23968325633883752</v>
      </c>
      <c r="X11" s="19">
        <f t="shared" si="1"/>
        <v>0.23968325633883752</v>
      </c>
      <c r="Y11" s="19">
        <f t="shared" si="1"/>
        <v>0.23968325633883752</v>
      </c>
      <c r="Z11" s="19">
        <f t="shared" si="1"/>
        <v>0.23968325633883752</v>
      </c>
      <c r="AA11" s="19">
        <f t="shared" si="1"/>
        <v>0.23968325633883752</v>
      </c>
      <c r="AB11" s="19">
        <f t="shared" si="1"/>
        <v>0.23968325633883752</v>
      </c>
      <c r="AC11" s="19">
        <f t="shared" si="1"/>
        <v>0.23968325633883752</v>
      </c>
      <c r="AD11" s="19">
        <f t="shared" si="1"/>
        <v>0.23968325633883752</v>
      </c>
      <c r="AE11" s="19">
        <f t="shared" si="1"/>
        <v>0.23968325633883752</v>
      </c>
      <c r="AF11" s="19">
        <f t="shared" si="1"/>
        <v>0.23968325633883752</v>
      </c>
      <c r="AG11" s="19">
        <f t="shared" si="1"/>
        <v>0.23968325633883752</v>
      </c>
      <c r="AH11" s="19">
        <f t="shared" si="1"/>
        <v>0.23968325633883752</v>
      </c>
      <c r="AI11" s="19">
        <f t="shared" si="1"/>
        <v>0.23968325633883752</v>
      </c>
      <c r="AJ11" s="19">
        <f t="shared" si="1"/>
        <v>0.23968325633883752</v>
      </c>
      <c r="AK11" s="19">
        <f t="shared" si="1"/>
        <v>0.23968325633883752</v>
      </c>
      <c r="AL11" s="19">
        <f t="shared" si="1"/>
        <v>0.23968325633883752</v>
      </c>
      <c r="AM11" s="19">
        <f t="shared" si="1"/>
        <v>0.23968325633883752</v>
      </c>
      <c r="AN11" s="19">
        <f t="shared" si="1"/>
        <v>0.23968325633883752</v>
      </c>
      <c r="AO11" s="19">
        <f t="shared" si="1"/>
        <v>0.23968325633883752</v>
      </c>
      <c r="AP11" s="19">
        <f t="shared" si="1"/>
        <v>0.23968325633883752</v>
      </c>
      <c r="AQ11" s="14"/>
    </row>
    <row r="12" spans="1:43" ht="12.75">
      <c r="A12" s="6" t="s">
        <v>15</v>
      </c>
      <c r="B12" s="17"/>
      <c r="C12" s="19">
        <f>IF(AQ8-3*SQRT((AQ8*(1-AQ8))/C6)&lt;0,0,AQ8-3*SQRT((AQ8*(1-AQ8))/C6))</f>
        <v>0</v>
      </c>
      <c r="D12" s="19">
        <f>+$C$12</f>
        <v>0</v>
      </c>
      <c r="E12" s="19">
        <f aca="true" t="shared" si="2" ref="E12:AP12">+$C$12</f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 t="shared" si="2"/>
        <v>0</v>
      </c>
      <c r="N12" s="19">
        <f t="shared" si="2"/>
        <v>0</v>
      </c>
      <c r="O12" s="19">
        <f t="shared" si="2"/>
        <v>0</v>
      </c>
      <c r="P12" s="19">
        <f t="shared" si="2"/>
        <v>0</v>
      </c>
      <c r="Q12" s="19">
        <f t="shared" si="2"/>
        <v>0</v>
      </c>
      <c r="R12" s="19">
        <f t="shared" si="2"/>
        <v>0</v>
      </c>
      <c r="S12" s="19">
        <f t="shared" si="2"/>
        <v>0</v>
      </c>
      <c r="T12" s="19">
        <f t="shared" si="2"/>
        <v>0</v>
      </c>
      <c r="U12" s="19">
        <f t="shared" si="2"/>
        <v>0</v>
      </c>
      <c r="V12" s="19">
        <f t="shared" si="2"/>
        <v>0</v>
      </c>
      <c r="W12" s="19">
        <f t="shared" si="2"/>
        <v>0</v>
      </c>
      <c r="X12" s="19">
        <f t="shared" si="2"/>
        <v>0</v>
      </c>
      <c r="Y12" s="19">
        <f t="shared" si="2"/>
        <v>0</v>
      </c>
      <c r="Z12" s="19">
        <f t="shared" si="2"/>
        <v>0</v>
      </c>
      <c r="AA12" s="19">
        <f t="shared" si="2"/>
        <v>0</v>
      </c>
      <c r="AB12" s="19">
        <f t="shared" si="2"/>
        <v>0</v>
      </c>
      <c r="AC12" s="19">
        <f t="shared" si="2"/>
        <v>0</v>
      </c>
      <c r="AD12" s="19">
        <f t="shared" si="2"/>
        <v>0</v>
      </c>
      <c r="AE12" s="19">
        <f t="shared" si="2"/>
        <v>0</v>
      </c>
      <c r="AF12" s="19">
        <f t="shared" si="2"/>
        <v>0</v>
      </c>
      <c r="AG12" s="19">
        <f t="shared" si="2"/>
        <v>0</v>
      </c>
      <c r="AH12" s="19">
        <f t="shared" si="2"/>
        <v>0</v>
      </c>
      <c r="AI12" s="19">
        <f t="shared" si="2"/>
        <v>0</v>
      </c>
      <c r="AJ12" s="19">
        <f t="shared" si="2"/>
        <v>0</v>
      </c>
      <c r="AK12" s="19">
        <f t="shared" si="2"/>
        <v>0</v>
      </c>
      <c r="AL12" s="19">
        <f t="shared" si="2"/>
        <v>0</v>
      </c>
      <c r="AM12" s="19">
        <f t="shared" si="2"/>
        <v>0</v>
      </c>
      <c r="AN12" s="19">
        <f t="shared" si="2"/>
        <v>0</v>
      </c>
      <c r="AO12" s="19">
        <f t="shared" si="2"/>
        <v>0</v>
      </c>
      <c r="AP12" s="19">
        <f t="shared" si="2"/>
        <v>0</v>
      </c>
      <c r="AQ12" s="14"/>
    </row>
    <row r="13" spans="1:43" ht="12.75">
      <c r="A13" s="6" t="s">
        <v>6</v>
      </c>
      <c r="B13" s="17"/>
      <c r="C13" s="19">
        <f>$AQ$8</f>
        <v>0.108</v>
      </c>
      <c r="D13" s="19">
        <f>$AQ$8</f>
        <v>0.108</v>
      </c>
      <c r="E13" s="19">
        <f>$AQ$8</f>
        <v>0.108</v>
      </c>
      <c r="F13" s="19">
        <f>$AQ$8</f>
        <v>0.108</v>
      </c>
      <c r="G13" s="19">
        <f>$AQ$8</f>
        <v>0.108</v>
      </c>
      <c r="H13" s="19">
        <f>$AQ$8</f>
        <v>0.108</v>
      </c>
      <c r="I13" s="19">
        <f>$AQ$8</f>
        <v>0.108</v>
      </c>
      <c r="J13" s="19">
        <f>$AQ$8</f>
        <v>0.108</v>
      </c>
      <c r="K13" s="19">
        <f>$AQ$8</f>
        <v>0.108</v>
      </c>
      <c r="L13" s="19">
        <f>$AQ$8</f>
        <v>0.108</v>
      </c>
      <c r="M13" s="19">
        <f>$AQ$8</f>
        <v>0.108</v>
      </c>
      <c r="N13" s="19">
        <f>$AQ$8</f>
        <v>0.108</v>
      </c>
      <c r="O13" s="19">
        <f>$AQ$8</f>
        <v>0.108</v>
      </c>
      <c r="P13" s="19">
        <f>$AQ$8</f>
        <v>0.108</v>
      </c>
      <c r="Q13" s="19">
        <f>$AQ$8</f>
        <v>0.108</v>
      </c>
      <c r="R13" s="19">
        <f>$AQ$8</f>
        <v>0.108</v>
      </c>
      <c r="S13" s="19">
        <f aca="true" t="shared" si="3" ref="S13:AP13">$AQ$8</f>
        <v>0.108</v>
      </c>
      <c r="T13" s="19">
        <f t="shared" si="3"/>
        <v>0.108</v>
      </c>
      <c r="U13" s="19">
        <f t="shared" si="3"/>
        <v>0.108</v>
      </c>
      <c r="V13" s="19">
        <f t="shared" si="3"/>
        <v>0.108</v>
      </c>
      <c r="W13" s="19">
        <f t="shared" si="3"/>
        <v>0.108</v>
      </c>
      <c r="X13" s="19">
        <f t="shared" si="3"/>
        <v>0.108</v>
      </c>
      <c r="Y13" s="19">
        <f t="shared" si="3"/>
        <v>0.108</v>
      </c>
      <c r="Z13" s="19">
        <f t="shared" si="3"/>
        <v>0.108</v>
      </c>
      <c r="AA13" s="19">
        <f t="shared" si="3"/>
        <v>0.108</v>
      </c>
      <c r="AB13" s="19">
        <f t="shared" si="3"/>
        <v>0.108</v>
      </c>
      <c r="AC13" s="19">
        <f t="shared" si="3"/>
        <v>0.108</v>
      </c>
      <c r="AD13" s="19">
        <f t="shared" si="3"/>
        <v>0.108</v>
      </c>
      <c r="AE13" s="19">
        <f t="shared" si="3"/>
        <v>0.108</v>
      </c>
      <c r="AF13" s="19">
        <f t="shared" si="3"/>
        <v>0.108</v>
      </c>
      <c r="AG13" s="19">
        <f t="shared" si="3"/>
        <v>0.108</v>
      </c>
      <c r="AH13" s="19">
        <f t="shared" si="3"/>
        <v>0.108</v>
      </c>
      <c r="AI13" s="19">
        <f t="shared" si="3"/>
        <v>0.108</v>
      </c>
      <c r="AJ13" s="19">
        <f t="shared" si="3"/>
        <v>0.108</v>
      </c>
      <c r="AK13" s="19">
        <f t="shared" si="3"/>
        <v>0.108</v>
      </c>
      <c r="AL13" s="19">
        <f t="shared" si="3"/>
        <v>0.108</v>
      </c>
      <c r="AM13" s="19">
        <f t="shared" si="3"/>
        <v>0.108</v>
      </c>
      <c r="AN13" s="19">
        <f t="shared" si="3"/>
        <v>0.108</v>
      </c>
      <c r="AO13" s="19">
        <f t="shared" si="3"/>
        <v>0.108</v>
      </c>
      <c r="AP13" s="19">
        <f t="shared" si="3"/>
        <v>0.108</v>
      </c>
      <c r="AQ13" s="14"/>
    </row>
    <row r="14" spans="1:43" ht="12.75">
      <c r="A14" s="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4"/>
    </row>
    <row r="15" spans="1:43" ht="12.75">
      <c r="A15" s="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4"/>
    </row>
    <row r="16" spans="1:43" ht="12.75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4"/>
    </row>
    <row r="17" spans="1:43" ht="12.75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4"/>
    </row>
    <row r="18" spans="1:43" ht="12.7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4"/>
    </row>
    <row r="19" spans="1:43" ht="12.75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4"/>
    </row>
    <row r="20" spans="1:43" ht="12.75">
      <c r="A20" s="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4"/>
    </row>
    <row r="21" spans="1:43" ht="13.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4"/>
    </row>
    <row r="22" spans="1:43" ht="12.75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4"/>
    </row>
    <row r="23" spans="1:43" ht="12.75">
      <c r="A23" s="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4"/>
    </row>
    <row r="24" spans="1:43" ht="12.75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4"/>
    </row>
    <row r="25" spans="1:43" ht="12.75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4"/>
    </row>
    <row r="26" spans="1:43" ht="12.75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4"/>
    </row>
    <row r="27" spans="1:43" ht="12.75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4"/>
    </row>
    <row r="28" spans="1:43" ht="12.75">
      <c r="A28" s="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4"/>
    </row>
    <row r="29" spans="1:43" ht="12.75">
      <c r="A29" s="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4"/>
    </row>
    <row r="30" spans="1:43" ht="12.75">
      <c r="A30" s="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4"/>
    </row>
    <row r="31" spans="1:43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3"/>
    </row>
  </sheetData>
  <sheetProtection/>
  <printOptions horizontalCentered="1" verticalCentered="1"/>
  <pageMargins left="0.36" right="0.3" top="0.79" bottom="0.81" header="0.5" footer="0.5"/>
  <pageSetup fitToHeight="1" fitToWidth="1" horizontalDpi="300" verticalDpi="3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Leavengood</dc:creator>
  <cp:keywords/>
  <dc:description/>
  <cp:lastModifiedBy>Leavengood, Scott</cp:lastModifiedBy>
  <cp:lastPrinted>1999-02-14T00:20:39Z</cp:lastPrinted>
  <dcterms:created xsi:type="dcterms:W3CDTF">1997-10-22T17:16:11Z</dcterms:created>
  <dcterms:modified xsi:type="dcterms:W3CDTF">2014-06-25T04:35:49Z</dcterms:modified>
  <cp:category/>
  <cp:version/>
  <cp:contentType/>
  <cp:contentStatus/>
</cp:coreProperties>
</file>